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Photos 2025\"/>
    </mc:Choice>
  </mc:AlternateContent>
  <xr:revisionPtr revIDLastSave="0" documentId="8_{587C510E-F0F1-4AB7-9B4A-55C459896B3B}" xr6:coauthVersionLast="47" xr6:coauthVersionMax="47" xr10:uidLastSave="{00000000-0000-0000-0000-000000000000}"/>
  <bookViews>
    <workbookView xWindow="-108" yWindow="-108" windowWidth="23256" windowHeight="12456" xr2:uid="{71EF17F3-4B7A-4EC2-9854-370BD12143D1}"/>
  </bookViews>
  <sheets>
    <sheet name="YTD STANDINGS @ 09-13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  <c r="O21" i="1"/>
  <c r="N21" i="1"/>
  <c r="M21" i="1"/>
  <c r="L21" i="1"/>
  <c r="K21" i="1"/>
  <c r="J21" i="1"/>
  <c r="O20" i="1"/>
  <c r="N20" i="1"/>
  <c r="M20" i="1"/>
  <c r="L20" i="1"/>
  <c r="K20" i="1"/>
  <c r="J20" i="1"/>
  <c r="O19" i="1"/>
  <c r="N19" i="1"/>
  <c r="M19" i="1"/>
  <c r="L19" i="1"/>
  <c r="K19" i="1"/>
  <c r="J19" i="1"/>
  <c r="O18" i="1"/>
  <c r="N18" i="1"/>
  <c r="M18" i="1"/>
  <c r="L18" i="1"/>
  <c r="K18" i="1"/>
  <c r="J18" i="1"/>
  <c r="O17" i="1"/>
  <c r="N17" i="1"/>
  <c r="M17" i="1"/>
  <c r="L17" i="1"/>
  <c r="K17" i="1"/>
  <c r="J17" i="1"/>
  <c r="O16" i="1"/>
  <c r="N16" i="1"/>
  <c r="M16" i="1"/>
  <c r="L16" i="1"/>
  <c r="K16" i="1"/>
  <c r="J16" i="1"/>
  <c r="O15" i="1"/>
  <c r="N15" i="1"/>
  <c r="M15" i="1"/>
  <c r="L15" i="1"/>
  <c r="K15" i="1"/>
  <c r="J15" i="1"/>
  <c r="O14" i="1"/>
  <c r="N14" i="1"/>
  <c r="M14" i="1"/>
  <c r="L14" i="1"/>
  <c r="K14" i="1"/>
  <c r="J14" i="1"/>
  <c r="O13" i="1"/>
  <c r="N13" i="1"/>
  <c r="M13" i="1"/>
  <c r="L13" i="1"/>
  <c r="K13" i="1"/>
  <c r="J13" i="1"/>
  <c r="O12" i="1"/>
  <c r="N12" i="1"/>
  <c r="M12" i="1"/>
  <c r="L12" i="1"/>
  <c r="K12" i="1"/>
  <c r="J12" i="1"/>
  <c r="N11" i="1"/>
  <c r="M11" i="1"/>
  <c r="L11" i="1"/>
  <c r="K11" i="1"/>
  <c r="J11" i="1"/>
  <c r="M10" i="1"/>
  <c r="L10" i="1"/>
  <c r="K10" i="1"/>
  <c r="J10" i="1"/>
  <c r="L9" i="1"/>
  <c r="K9" i="1"/>
  <c r="J9" i="1"/>
  <c r="K8" i="1"/>
  <c r="J8" i="1"/>
  <c r="J7" i="1"/>
  <c r="A1" i="1"/>
</calcChain>
</file>

<file path=xl/sharedStrings.xml><?xml version="1.0" encoding="utf-8"?>
<sst xmlns="http://schemas.openxmlformats.org/spreadsheetml/2006/main" count="66" uniqueCount="64">
  <si>
    <t>Little Creek Bass Anglers</t>
  </si>
  <si>
    <t>Year to Date Standings</t>
  </si>
  <si>
    <t>As of 09/13/2025</t>
  </si>
  <si>
    <t>Place</t>
  </si>
  <si>
    <t xml:space="preserve">Name </t>
  </si>
  <si>
    <t># Fish</t>
  </si>
  <si>
    <t># Alive</t>
  </si>
  <si>
    <t xml:space="preserve">Total Weight </t>
  </si>
  <si>
    <t>Penalty</t>
  </si>
  <si>
    <t>Big Fish</t>
  </si>
  <si>
    <t>Net Weight</t>
  </si>
  <si>
    <t>Behind
1st</t>
  </si>
  <si>
    <t>Behind
2nd</t>
  </si>
  <si>
    <t>Behind
3rd</t>
  </si>
  <si>
    <t>Behind
4th</t>
  </si>
  <si>
    <t>Behind
5th</t>
  </si>
  <si>
    <t>Behind
6th</t>
  </si>
  <si>
    <t>1</t>
  </si>
  <si>
    <t>STEVE</t>
  </si>
  <si>
    <t>REVOLINSKY</t>
  </si>
  <si>
    <t>2</t>
  </si>
  <si>
    <t>AIDAN</t>
  </si>
  <si>
    <t>KERLIN</t>
  </si>
  <si>
    <t>3</t>
  </si>
  <si>
    <t>BRIAN</t>
  </si>
  <si>
    <t>GUCKERT</t>
  </si>
  <si>
    <t>4</t>
  </si>
  <si>
    <t>CHRIS</t>
  </si>
  <si>
    <t>PIKE</t>
  </si>
  <si>
    <t>5</t>
  </si>
  <si>
    <t>RAY</t>
  </si>
  <si>
    <t>BARNHILL</t>
  </si>
  <si>
    <t>6</t>
  </si>
  <si>
    <t>AMY</t>
  </si>
  <si>
    <t>SCHWARTZ</t>
  </si>
  <si>
    <t>7</t>
  </si>
  <si>
    <t>GREG</t>
  </si>
  <si>
    <t>DICK</t>
  </si>
  <si>
    <t>8</t>
  </si>
  <si>
    <t>LD</t>
  </si>
  <si>
    <t>KINSEY</t>
  </si>
  <si>
    <t>9</t>
  </si>
  <si>
    <t>JP</t>
  </si>
  <si>
    <t>SCOTT</t>
  </si>
  <si>
    <t>10</t>
  </si>
  <si>
    <t>HARRISON</t>
  </si>
  <si>
    <t>GUCKERT (JR)</t>
  </si>
  <si>
    <t>11</t>
  </si>
  <si>
    <t>PATRICK</t>
  </si>
  <si>
    <t>NICHOLS</t>
  </si>
  <si>
    <t>12</t>
  </si>
  <si>
    <t>BRUCE</t>
  </si>
  <si>
    <t>13</t>
  </si>
  <si>
    <t>DENNIS</t>
  </si>
  <si>
    <t>COOK</t>
  </si>
  <si>
    <t>14</t>
  </si>
  <si>
    <t>BRIESEMEISTER</t>
  </si>
  <si>
    <t>15</t>
  </si>
  <si>
    <t>SHANE</t>
  </si>
  <si>
    <t>JONES</t>
  </si>
  <si>
    <t>16</t>
  </si>
  <si>
    <t>CLINT</t>
  </si>
  <si>
    <t>VANMARTER (HM)</t>
  </si>
  <si>
    <t>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</si>
</sst>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F57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164" fontId="2" fillId="0" borderId="0" xfId="2" applyNumberFormat="1" applyFont="1" applyAlignment="1">
      <alignment horizontal="left"/>
    </xf>
    <xf numFmtId="0" fontId="1" fillId="0" borderId="0" xfId="2"/>
    <xf numFmtId="164" fontId="4" fillId="0" borderId="0" xfId="2" applyNumberFormat="1" applyFont="1" applyAlignment="1">
      <alignment horizontal="center"/>
    </xf>
    <xf numFmtId="0" fontId="5" fillId="0" borderId="0" xfId="2" applyFont="1"/>
    <xf numFmtId="49" fontId="4" fillId="0" borderId="0" xfId="2" applyNumberFormat="1" applyFont="1" applyAlignment="1">
      <alignment horizontal="center"/>
    </xf>
    <xf numFmtId="49" fontId="6" fillId="0" borderId="0" xfId="2" applyNumberFormat="1" applyFont="1" applyAlignment="1">
      <alignment horizontal="center"/>
    </xf>
    <xf numFmtId="49" fontId="7" fillId="0" borderId="1" xfId="2" applyNumberFormat="1" applyFont="1" applyBorder="1" applyAlignment="1">
      <alignment horizontal="center"/>
    </xf>
    <xf numFmtId="49" fontId="7" fillId="0" borderId="2" xfId="2" applyNumberFormat="1" applyFont="1" applyBorder="1" applyAlignment="1">
      <alignment horizontal="center"/>
    </xf>
    <xf numFmtId="49" fontId="7" fillId="0" borderId="3" xfId="2" applyNumberFormat="1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4" xfId="2" applyFont="1" applyBorder="1" applyAlignment="1">
      <alignment horizontal="center" wrapText="1"/>
    </xf>
    <xf numFmtId="49" fontId="7" fillId="0" borderId="4" xfId="2" applyNumberFormat="1" applyFont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9" fillId="2" borderId="6" xfId="2" applyFont="1" applyFill="1" applyBorder="1" applyAlignment="1">
      <alignment horizontal="center"/>
    </xf>
    <xf numFmtId="1" fontId="9" fillId="2" borderId="6" xfId="2" applyNumberFormat="1" applyFont="1" applyFill="1" applyBorder="1" applyAlignment="1">
      <alignment horizontal="center"/>
    </xf>
    <xf numFmtId="43" fontId="9" fillId="2" borderId="6" xfId="1" applyFont="1" applyFill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8" fillId="2" borderId="8" xfId="2" applyFont="1" applyFill="1" applyBorder="1" applyAlignment="1">
      <alignment horizontal="center"/>
    </xf>
    <xf numFmtId="0" fontId="9" fillId="2" borderId="7" xfId="2" applyFont="1" applyFill="1" applyBorder="1" applyAlignment="1">
      <alignment horizontal="center"/>
    </xf>
    <xf numFmtId="2" fontId="10" fillId="0" borderId="7" xfId="2" applyNumberFormat="1" applyFont="1" applyBorder="1" applyAlignment="1">
      <alignment horizontal="center"/>
    </xf>
    <xf numFmtId="43" fontId="9" fillId="3" borderId="6" xfId="1" applyFont="1" applyFill="1" applyBorder="1" applyAlignment="1">
      <alignment horizontal="center"/>
    </xf>
    <xf numFmtId="0" fontId="9" fillId="2" borderId="8" xfId="2" applyFont="1" applyFill="1" applyBorder="1" applyAlignment="1">
      <alignment horizontal="center"/>
    </xf>
    <xf numFmtId="49" fontId="7" fillId="0" borderId="2" xfId="2" applyNumberFormat="1" applyFont="1" applyBorder="1" applyAlignment="1">
      <alignment horizontal="center"/>
    </xf>
    <xf numFmtId="0" fontId="11" fillId="2" borderId="7" xfId="2" applyFont="1" applyFill="1" applyBorder="1" applyAlignment="1">
      <alignment horizontal="center"/>
    </xf>
    <xf numFmtId="0" fontId="10" fillId="2" borderId="7" xfId="2" applyFont="1" applyFill="1" applyBorder="1" applyAlignment="1">
      <alignment horizontal="center"/>
    </xf>
    <xf numFmtId="0" fontId="0" fillId="0" borderId="8" xfId="0" applyBorder="1"/>
    <xf numFmtId="0" fontId="0" fillId="0" borderId="7" xfId="0" applyBorder="1"/>
    <xf numFmtId="49" fontId="7" fillId="0" borderId="9" xfId="2" applyNumberFormat="1" applyFont="1" applyBorder="1" applyAlignment="1">
      <alignment horizontal="right"/>
    </xf>
    <xf numFmtId="49" fontId="7" fillId="0" borderId="7" xfId="2" applyNumberFormat="1" applyFont="1" applyBorder="1" applyAlignment="1">
      <alignment horizontal="right"/>
    </xf>
    <xf numFmtId="1" fontId="7" fillId="0" borderId="7" xfId="2" applyNumberFormat="1" applyFont="1" applyBorder="1" applyAlignment="1">
      <alignment horizontal="center"/>
    </xf>
    <xf numFmtId="2" fontId="7" fillId="0" borderId="7" xfId="2" applyNumberFormat="1" applyFont="1" applyBorder="1" applyAlignment="1">
      <alignment horizontal="center"/>
    </xf>
    <xf numFmtId="2" fontId="7" fillId="3" borderId="7" xfId="2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CE488634-30EF-409C-B6DF-FD611F909F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E2CF9-632D-472D-A2F4-2E2EF067082D}">
  <dimension ref="A1:O24"/>
  <sheetViews>
    <sheetView tabSelected="1" topLeftCell="A5" workbookViewId="0">
      <selection activeCell="P20" sqref="P20"/>
    </sheetView>
  </sheetViews>
  <sheetFormatPr defaultRowHeight="13.2" x14ac:dyDescent="0.25"/>
  <cols>
    <col min="1" max="1" width="12" customWidth="1"/>
    <col min="2" max="2" width="14.33203125" customWidth="1"/>
    <col min="3" max="3" width="21.44140625" customWidth="1"/>
    <col min="4" max="4" width="12.33203125" customWidth="1"/>
    <col min="5" max="5" width="12" customWidth="1"/>
    <col min="6" max="7" width="12.109375" customWidth="1"/>
    <col min="8" max="8" width="11.88671875" customWidth="1"/>
    <col min="9" max="9" width="12.6640625" customWidth="1"/>
    <col min="10" max="10" width="11.44140625" customWidth="1"/>
    <col min="11" max="11" width="14" customWidth="1"/>
    <col min="12" max="12" width="12.33203125" customWidth="1"/>
    <col min="13" max="13" width="11.88671875" customWidth="1"/>
    <col min="14" max="14" width="13.109375" customWidth="1"/>
    <col min="15" max="15" width="13.44140625" customWidth="1"/>
  </cols>
  <sheetData>
    <row r="1" spans="1:15" ht="18.75" customHeight="1" x14ac:dyDescent="0.25">
      <c r="A1" s="1">
        <f ca="1">TODAY()</f>
        <v>45914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ht="17.399999999999999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</row>
    <row r="3" spans="1:15" ht="17.399999999999999" x14ac:dyDescent="0.3">
      <c r="A3" s="5" t="s">
        <v>1</v>
      </c>
      <c r="B3" s="5"/>
      <c r="C3" s="5"/>
      <c r="D3" s="5"/>
      <c r="E3" s="5"/>
      <c r="F3" s="5"/>
      <c r="G3" s="5"/>
      <c r="H3" s="5"/>
      <c r="I3" s="5"/>
      <c r="J3" s="4"/>
      <c r="K3" s="4"/>
      <c r="L3" s="4"/>
      <c r="M3" s="4"/>
      <c r="N3" s="4"/>
      <c r="O3" s="4"/>
    </row>
    <row r="4" spans="1:15" ht="22.5" customHeight="1" thickBot="1" x14ac:dyDescent="0.3">
      <c r="A4" s="6" t="s">
        <v>2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</row>
    <row r="5" spans="1:15" ht="31.8" thickBot="1" x14ac:dyDescent="0.35">
      <c r="A5" s="7" t="s">
        <v>3</v>
      </c>
      <c r="B5" s="8" t="s">
        <v>4</v>
      </c>
      <c r="C5" s="9"/>
      <c r="D5" s="10" t="s">
        <v>5</v>
      </c>
      <c r="E5" s="10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1" t="s">
        <v>15</v>
      </c>
      <c r="O5" s="11" t="s">
        <v>16</v>
      </c>
    </row>
    <row r="6" spans="1:15" ht="21" customHeight="1" thickBot="1" x14ac:dyDescent="0.4">
      <c r="A6" s="12" t="s">
        <v>17</v>
      </c>
      <c r="B6" s="13" t="s">
        <v>18</v>
      </c>
      <c r="C6" s="14" t="s">
        <v>19</v>
      </c>
      <c r="D6" s="15">
        <v>49</v>
      </c>
      <c r="E6" s="15">
        <v>49</v>
      </c>
      <c r="F6" s="16">
        <v>112.53</v>
      </c>
      <c r="G6" s="16">
        <v>0</v>
      </c>
      <c r="H6" s="16">
        <v>6.19</v>
      </c>
      <c r="I6" s="16">
        <v>112.53</v>
      </c>
      <c r="J6" s="17"/>
      <c r="K6" s="17"/>
      <c r="L6" s="17"/>
      <c r="M6" s="17"/>
      <c r="N6" s="17"/>
      <c r="O6" s="17"/>
    </row>
    <row r="7" spans="1:15" ht="24" customHeight="1" thickBot="1" x14ac:dyDescent="0.4">
      <c r="A7" s="12" t="s">
        <v>20</v>
      </c>
      <c r="B7" s="18" t="s">
        <v>21</v>
      </c>
      <c r="C7" s="19" t="s">
        <v>22</v>
      </c>
      <c r="D7" s="15">
        <v>42</v>
      </c>
      <c r="E7" s="15">
        <v>40</v>
      </c>
      <c r="F7" s="16">
        <v>89.63</v>
      </c>
      <c r="G7" s="16">
        <v>0.5</v>
      </c>
      <c r="H7" s="16">
        <v>4.82</v>
      </c>
      <c r="I7" s="16">
        <v>89.13</v>
      </c>
      <c r="J7" s="20">
        <f>I7-$I$6</f>
        <v>-23.400000000000006</v>
      </c>
      <c r="K7" s="17"/>
      <c r="L7" s="17"/>
      <c r="M7" s="17"/>
      <c r="N7" s="17"/>
      <c r="O7" s="17"/>
    </row>
    <row r="8" spans="1:15" ht="20.25" customHeight="1" thickBot="1" x14ac:dyDescent="0.4">
      <c r="A8" s="12" t="s">
        <v>23</v>
      </c>
      <c r="B8" s="18" t="s">
        <v>24</v>
      </c>
      <c r="C8" s="19" t="s">
        <v>25</v>
      </c>
      <c r="D8" s="15">
        <v>40</v>
      </c>
      <c r="E8" s="15">
        <v>30</v>
      </c>
      <c r="F8" s="16">
        <v>90.25</v>
      </c>
      <c r="G8" s="16">
        <v>2.5</v>
      </c>
      <c r="H8" s="16">
        <v>5.93</v>
      </c>
      <c r="I8" s="16">
        <v>87.75</v>
      </c>
      <c r="J8" s="20">
        <f t="shared" ref="J8:J17" si="0">I8-$I$6</f>
        <v>-24.78</v>
      </c>
      <c r="K8" s="20">
        <f t="shared" ref="K8:K21" si="1">I8-$I$7</f>
        <v>-1.3799999999999955</v>
      </c>
      <c r="L8" s="17"/>
      <c r="M8" s="17"/>
      <c r="N8" s="17"/>
      <c r="O8" s="17"/>
    </row>
    <row r="9" spans="1:15" ht="21.75" customHeight="1" thickBot="1" x14ac:dyDescent="0.4">
      <c r="A9" s="12" t="s">
        <v>26</v>
      </c>
      <c r="B9" s="18" t="s">
        <v>27</v>
      </c>
      <c r="C9" s="19" t="s">
        <v>28</v>
      </c>
      <c r="D9" s="15">
        <v>35</v>
      </c>
      <c r="E9" s="15">
        <v>35</v>
      </c>
      <c r="F9" s="16">
        <v>73.179999999999993</v>
      </c>
      <c r="G9" s="16">
        <v>0</v>
      </c>
      <c r="H9" s="16">
        <v>5.22</v>
      </c>
      <c r="I9" s="16">
        <v>73.179999999999993</v>
      </c>
      <c r="J9" s="20">
        <f t="shared" si="0"/>
        <v>-39.350000000000009</v>
      </c>
      <c r="K9" s="20">
        <f t="shared" si="1"/>
        <v>-15.950000000000003</v>
      </c>
      <c r="L9" s="20">
        <f t="shared" ref="L9:L21" si="2">I9-$I$8</f>
        <v>-14.570000000000007</v>
      </c>
      <c r="M9" s="17"/>
      <c r="N9" s="17"/>
      <c r="O9" s="17"/>
    </row>
    <row r="10" spans="1:15" ht="19.5" customHeight="1" thickBot="1" x14ac:dyDescent="0.4">
      <c r="A10" s="12" t="s">
        <v>29</v>
      </c>
      <c r="B10" s="18" t="s">
        <v>30</v>
      </c>
      <c r="C10" s="19" t="s">
        <v>31</v>
      </c>
      <c r="D10" s="15">
        <v>38</v>
      </c>
      <c r="E10" s="15">
        <v>37</v>
      </c>
      <c r="F10" s="16">
        <v>72.17</v>
      </c>
      <c r="G10" s="16">
        <v>0.25</v>
      </c>
      <c r="H10" s="16">
        <v>3.86</v>
      </c>
      <c r="I10" s="16">
        <v>71.92</v>
      </c>
      <c r="J10" s="20">
        <f t="shared" si="0"/>
        <v>-40.61</v>
      </c>
      <c r="K10" s="20">
        <f t="shared" si="1"/>
        <v>-17.209999999999994</v>
      </c>
      <c r="L10" s="20">
        <f t="shared" si="2"/>
        <v>-15.829999999999998</v>
      </c>
      <c r="M10" s="20">
        <f t="shared" ref="M10:M21" si="3">I10-$I$9</f>
        <v>-1.2599999999999909</v>
      </c>
      <c r="N10" s="17"/>
      <c r="O10" s="17"/>
    </row>
    <row r="11" spans="1:15" ht="21" customHeight="1" thickBot="1" x14ac:dyDescent="0.4">
      <c r="A11" s="12" t="s">
        <v>32</v>
      </c>
      <c r="B11" s="18" t="s">
        <v>33</v>
      </c>
      <c r="C11" s="19" t="s">
        <v>34</v>
      </c>
      <c r="D11" s="15">
        <v>30</v>
      </c>
      <c r="E11" s="15">
        <v>28</v>
      </c>
      <c r="F11" s="16">
        <v>62.03</v>
      </c>
      <c r="G11" s="16">
        <v>0.5</v>
      </c>
      <c r="H11" s="16">
        <v>4.55</v>
      </c>
      <c r="I11" s="16">
        <v>61.53</v>
      </c>
      <c r="J11" s="20">
        <f t="shared" si="0"/>
        <v>-51</v>
      </c>
      <c r="K11" s="20">
        <f t="shared" si="1"/>
        <v>-27.599999999999994</v>
      </c>
      <c r="L11" s="20">
        <f t="shared" si="2"/>
        <v>-26.22</v>
      </c>
      <c r="M11" s="20">
        <f t="shared" si="3"/>
        <v>-11.649999999999991</v>
      </c>
      <c r="N11" s="20">
        <f t="shared" ref="N11:N21" si="4">I11-$I$10</f>
        <v>-10.39</v>
      </c>
      <c r="O11" s="17"/>
    </row>
    <row r="12" spans="1:15" ht="21.75" customHeight="1" thickBot="1" x14ac:dyDescent="0.4">
      <c r="A12" s="12" t="s">
        <v>35</v>
      </c>
      <c r="B12" s="18" t="s">
        <v>36</v>
      </c>
      <c r="C12" s="19" t="s">
        <v>37</v>
      </c>
      <c r="D12" s="15">
        <v>29</v>
      </c>
      <c r="E12" s="15">
        <v>24</v>
      </c>
      <c r="F12" s="16">
        <v>61.620000000000005</v>
      </c>
      <c r="G12" s="16">
        <v>1.25</v>
      </c>
      <c r="H12" s="21">
        <v>6.51</v>
      </c>
      <c r="I12" s="16">
        <v>60.370000000000005</v>
      </c>
      <c r="J12" s="20">
        <f t="shared" si="0"/>
        <v>-52.16</v>
      </c>
      <c r="K12" s="20">
        <f t="shared" si="1"/>
        <v>-28.759999999999991</v>
      </c>
      <c r="L12" s="20">
        <f t="shared" si="2"/>
        <v>-27.379999999999995</v>
      </c>
      <c r="M12" s="20">
        <f t="shared" si="3"/>
        <v>-12.809999999999988</v>
      </c>
      <c r="N12" s="20">
        <f t="shared" si="4"/>
        <v>-11.549999999999997</v>
      </c>
      <c r="O12" s="20">
        <f t="shared" ref="O12:O18" si="5">I12-$I$11</f>
        <v>-1.1599999999999966</v>
      </c>
    </row>
    <row r="13" spans="1:15" ht="21" customHeight="1" thickBot="1" x14ac:dyDescent="0.4">
      <c r="A13" s="12" t="s">
        <v>38</v>
      </c>
      <c r="B13" s="18" t="s">
        <v>39</v>
      </c>
      <c r="C13" s="19" t="s">
        <v>40</v>
      </c>
      <c r="D13" s="15">
        <v>28</v>
      </c>
      <c r="E13" s="15">
        <v>25</v>
      </c>
      <c r="F13" s="16">
        <v>53.519999999999996</v>
      </c>
      <c r="G13" s="16">
        <v>0.75</v>
      </c>
      <c r="H13" s="16">
        <v>3.27</v>
      </c>
      <c r="I13" s="16">
        <v>52.769999999999996</v>
      </c>
      <c r="J13" s="20">
        <f t="shared" si="0"/>
        <v>-59.760000000000005</v>
      </c>
      <c r="K13" s="20">
        <f t="shared" si="1"/>
        <v>-36.36</v>
      </c>
      <c r="L13" s="20">
        <f t="shared" si="2"/>
        <v>-34.980000000000004</v>
      </c>
      <c r="M13" s="20">
        <f t="shared" si="3"/>
        <v>-20.409999999999997</v>
      </c>
      <c r="N13" s="20">
        <f t="shared" si="4"/>
        <v>-19.150000000000006</v>
      </c>
      <c r="O13" s="20">
        <f t="shared" si="5"/>
        <v>-8.7600000000000051</v>
      </c>
    </row>
    <row r="14" spans="1:15" ht="20.25" customHeight="1" thickBot="1" x14ac:dyDescent="0.4">
      <c r="A14" s="12" t="s">
        <v>41</v>
      </c>
      <c r="B14" s="18" t="s">
        <v>42</v>
      </c>
      <c r="C14" s="19" t="s">
        <v>43</v>
      </c>
      <c r="D14" s="15">
        <v>25</v>
      </c>
      <c r="E14" s="15">
        <v>25</v>
      </c>
      <c r="F14" s="16">
        <v>51.91</v>
      </c>
      <c r="G14" s="16">
        <v>0</v>
      </c>
      <c r="H14" s="16">
        <v>4.45</v>
      </c>
      <c r="I14" s="16">
        <v>51.91</v>
      </c>
      <c r="J14" s="20">
        <f t="shared" si="0"/>
        <v>-60.620000000000005</v>
      </c>
      <c r="K14" s="20">
        <f t="shared" si="1"/>
        <v>-37.22</v>
      </c>
      <c r="L14" s="20">
        <f t="shared" si="2"/>
        <v>-35.840000000000003</v>
      </c>
      <c r="M14" s="20">
        <f t="shared" si="3"/>
        <v>-21.269999999999996</v>
      </c>
      <c r="N14" s="20">
        <f t="shared" si="4"/>
        <v>-20.010000000000005</v>
      </c>
      <c r="O14" s="20">
        <f t="shared" si="5"/>
        <v>-9.6200000000000045</v>
      </c>
    </row>
    <row r="15" spans="1:15" ht="19.5" customHeight="1" thickBot="1" x14ac:dyDescent="0.4">
      <c r="A15" s="12" t="s">
        <v>44</v>
      </c>
      <c r="B15" s="22" t="s">
        <v>45</v>
      </c>
      <c r="C15" s="19" t="s">
        <v>46</v>
      </c>
      <c r="D15" s="15">
        <v>22</v>
      </c>
      <c r="E15" s="15">
        <v>21</v>
      </c>
      <c r="F15" s="16">
        <v>41.73</v>
      </c>
      <c r="G15" s="16">
        <v>0.25</v>
      </c>
      <c r="H15" s="16">
        <v>3.18</v>
      </c>
      <c r="I15" s="16">
        <v>41.48</v>
      </c>
      <c r="J15" s="20">
        <f t="shared" si="0"/>
        <v>-71.050000000000011</v>
      </c>
      <c r="K15" s="20">
        <f t="shared" si="1"/>
        <v>-47.65</v>
      </c>
      <c r="L15" s="20">
        <f t="shared" si="2"/>
        <v>-46.27</v>
      </c>
      <c r="M15" s="20">
        <f t="shared" si="3"/>
        <v>-31.699999999999996</v>
      </c>
      <c r="N15" s="20">
        <f t="shared" si="4"/>
        <v>-30.440000000000005</v>
      </c>
      <c r="O15" s="20">
        <f t="shared" si="5"/>
        <v>-20.050000000000004</v>
      </c>
    </row>
    <row r="16" spans="1:15" ht="20.25" customHeight="1" thickBot="1" x14ac:dyDescent="0.4">
      <c r="A16" s="12" t="s">
        <v>47</v>
      </c>
      <c r="B16" s="22" t="s">
        <v>48</v>
      </c>
      <c r="C16" s="19" t="s">
        <v>49</v>
      </c>
      <c r="D16" s="15">
        <v>21</v>
      </c>
      <c r="E16" s="15">
        <v>20</v>
      </c>
      <c r="F16" s="16">
        <v>33.980000000000004</v>
      </c>
      <c r="G16" s="16">
        <v>0.25</v>
      </c>
      <c r="H16" s="16">
        <v>3.01</v>
      </c>
      <c r="I16" s="16">
        <v>33.730000000000004</v>
      </c>
      <c r="J16" s="20">
        <f t="shared" si="0"/>
        <v>-78.8</v>
      </c>
      <c r="K16" s="20">
        <f t="shared" si="1"/>
        <v>-55.399999999999991</v>
      </c>
      <c r="L16" s="20">
        <f t="shared" si="2"/>
        <v>-54.019999999999996</v>
      </c>
      <c r="M16" s="20">
        <f t="shared" si="3"/>
        <v>-39.449999999999989</v>
      </c>
      <c r="N16" s="20">
        <f t="shared" si="4"/>
        <v>-38.19</v>
      </c>
      <c r="O16" s="20">
        <f t="shared" si="5"/>
        <v>-27.799999999999997</v>
      </c>
    </row>
    <row r="17" spans="1:15" ht="21" customHeight="1" thickBot="1" x14ac:dyDescent="0.4">
      <c r="A17" s="12" t="s">
        <v>50</v>
      </c>
      <c r="B17" s="18" t="s">
        <v>51</v>
      </c>
      <c r="C17" s="19" t="s">
        <v>25</v>
      </c>
      <c r="D17" s="15">
        <v>18</v>
      </c>
      <c r="E17" s="15">
        <v>16</v>
      </c>
      <c r="F17" s="16">
        <v>28.34</v>
      </c>
      <c r="G17" s="16">
        <v>0.5</v>
      </c>
      <c r="H17" s="16">
        <v>3.66</v>
      </c>
      <c r="I17" s="16">
        <v>27.84</v>
      </c>
      <c r="J17" s="20">
        <f t="shared" si="0"/>
        <v>-84.69</v>
      </c>
      <c r="K17" s="20">
        <f t="shared" si="1"/>
        <v>-61.289999999999992</v>
      </c>
      <c r="L17" s="20">
        <f t="shared" si="2"/>
        <v>-59.91</v>
      </c>
      <c r="M17" s="20">
        <f t="shared" si="3"/>
        <v>-45.339999999999989</v>
      </c>
      <c r="N17" s="20">
        <f t="shared" si="4"/>
        <v>-44.08</v>
      </c>
      <c r="O17" s="20">
        <f t="shared" si="5"/>
        <v>-33.69</v>
      </c>
    </row>
    <row r="18" spans="1:15" ht="21.75" customHeight="1" thickBot="1" x14ac:dyDescent="0.4">
      <c r="A18" s="12" t="s">
        <v>52</v>
      </c>
      <c r="B18" s="18" t="s">
        <v>53</v>
      </c>
      <c r="C18" s="19" t="s">
        <v>54</v>
      </c>
      <c r="D18" s="15">
        <v>11</v>
      </c>
      <c r="E18" s="15">
        <v>11</v>
      </c>
      <c r="F18" s="16">
        <v>27.12</v>
      </c>
      <c r="G18" s="16">
        <v>0</v>
      </c>
      <c r="H18" s="16">
        <v>4.08</v>
      </c>
      <c r="I18" s="16">
        <v>27.12</v>
      </c>
      <c r="J18" s="20">
        <f>I18-$I$6</f>
        <v>-85.41</v>
      </c>
      <c r="K18" s="20">
        <f t="shared" si="1"/>
        <v>-62.009999999999991</v>
      </c>
      <c r="L18" s="20">
        <f t="shared" si="2"/>
        <v>-60.629999999999995</v>
      </c>
      <c r="M18" s="20">
        <f t="shared" si="3"/>
        <v>-46.059999999999988</v>
      </c>
      <c r="N18" s="20">
        <f t="shared" si="4"/>
        <v>-44.8</v>
      </c>
      <c r="O18" s="20">
        <f t="shared" si="5"/>
        <v>-34.409999999999997</v>
      </c>
    </row>
    <row r="19" spans="1:15" ht="22.5" customHeight="1" thickBot="1" x14ac:dyDescent="0.4">
      <c r="A19" s="12" t="s">
        <v>55</v>
      </c>
      <c r="B19" s="18" t="s">
        <v>24</v>
      </c>
      <c r="C19" s="19" t="s">
        <v>56</v>
      </c>
      <c r="D19" s="15">
        <v>11</v>
      </c>
      <c r="E19" s="15">
        <v>11</v>
      </c>
      <c r="F19" s="16">
        <v>19.889999999999997</v>
      </c>
      <c r="G19" s="16">
        <v>0</v>
      </c>
      <c r="H19" s="16">
        <v>2.2000000000000002</v>
      </c>
      <c r="I19" s="16">
        <v>19.889999999999997</v>
      </c>
      <c r="J19" s="20">
        <f t="shared" ref="J19:J21" si="6">I19-$I$6</f>
        <v>-92.64</v>
      </c>
      <c r="K19" s="20">
        <f t="shared" si="1"/>
        <v>-69.239999999999995</v>
      </c>
      <c r="L19" s="20">
        <f t="shared" si="2"/>
        <v>-67.86</v>
      </c>
      <c r="M19" s="20">
        <f t="shared" si="3"/>
        <v>-53.289999999999992</v>
      </c>
      <c r="N19" s="20">
        <f t="shared" si="4"/>
        <v>-52.03</v>
      </c>
      <c r="O19" s="20">
        <f>I19-$I$11</f>
        <v>-41.64</v>
      </c>
    </row>
    <row r="20" spans="1:15" ht="20.25" customHeight="1" thickBot="1" x14ac:dyDescent="0.4">
      <c r="A20" s="12" t="s">
        <v>57</v>
      </c>
      <c r="B20" s="22" t="s">
        <v>58</v>
      </c>
      <c r="C20" s="19" t="s">
        <v>59</v>
      </c>
      <c r="D20" s="15">
        <v>8</v>
      </c>
      <c r="E20" s="15">
        <v>8</v>
      </c>
      <c r="F20" s="16">
        <v>13.17</v>
      </c>
      <c r="G20" s="16">
        <v>0</v>
      </c>
      <c r="H20" s="16">
        <v>0</v>
      </c>
      <c r="I20" s="16">
        <v>13.17</v>
      </c>
      <c r="J20" s="20">
        <f t="shared" si="6"/>
        <v>-99.36</v>
      </c>
      <c r="K20" s="20">
        <f t="shared" si="1"/>
        <v>-75.959999999999994</v>
      </c>
      <c r="L20" s="20">
        <f t="shared" si="2"/>
        <v>-74.58</v>
      </c>
      <c r="M20" s="20">
        <f t="shared" si="3"/>
        <v>-60.009999999999991</v>
      </c>
      <c r="N20" s="20">
        <f t="shared" si="4"/>
        <v>-58.75</v>
      </c>
      <c r="O20" s="20">
        <f>I20-$I$11</f>
        <v>-48.36</v>
      </c>
    </row>
    <row r="21" spans="1:15" ht="21.75" customHeight="1" thickBot="1" x14ac:dyDescent="0.4">
      <c r="A21" s="23" t="s">
        <v>60</v>
      </c>
      <c r="B21" s="24" t="s">
        <v>61</v>
      </c>
      <c r="C21" s="25" t="s">
        <v>62</v>
      </c>
      <c r="D21" s="15">
        <v>3</v>
      </c>
      <c r="E21" s="15">
        <v>3</v>
      </c>
      <c r="F21" s="16">
        <v>5.4</v>
      </c>
      <c r="G21" s="16">
        <v>0</v>
      </c>
      <c r="H21" s="16">
        <v>0</v>
      </c>
      <c r="I21" s="16">
        <v>5.4</v>
      </c>
      <c r="J21" s="20">
        <f t="shared" si="6"/>
        <v>-107.13</v>
      </c>
      <c r="K21" s="20">
        <f t="shared" si="1"/>
        <v>-83.72999999999999</v>
      </c>
      <c r="L21" s="20">
        <f t="shared" si="2"/>
        <v>-82.35</v>
      </c>
      <c r="M21" s="20">
        <f t="shared" si="3"/>
        <v>-67.779999999999987</v>
      </c>
      <c r="N21" s="20">
        <f t="shared" si="4"/>
        <v>-66.52</v>
      </c>
      <c r="O21" s="20">
        <f>I21-$I$11</f>
        <v>-56.13</v>
      </c>
    </row>
    <row r="22" spans="1:15" ht="22.5" customHeight="1" thickBot="1" x14ac:dyDescent="0.35">
      <c r="A22" s="12"/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1:15" ht="31.5" customHeight="1" thickTop="1" thickBot="1" x14ac:dyDescent="0.35">
      <c r="A23" s="28" t="s">
        <v>63</v>
      </c>
      <c r="B23" s="29"/>
      <c r="C23" s="29"/>
      <c r="D23" s="30">
        <f>SUM(D1:D22)</f>
        <v>410</v>
      </c>
      <c r="E23" s="30">
        <f>SUM(E1:E22)</f>
        <v>383</v>
      </c>
      <c r="F23" s="31">
        <f>SUM(F1:F22)</f>
        <v>836.46999999999991</v>
      </c>
      <c r="G23" s="31">
        <f>SUM(G1:G22)</f>
        <v>6.75</v>
      </c>
      <c r="H23" s="32">
        <f>MAX(H6:H21)</f>
        <v>6.51</v>
      </c>
      <c r="I23" s="31">
        <f>SUM(I1:I22)</f>
        <v>829.71999999999991</v>
      </c>
      <c r="J23" s="4"/>
      <c r="K23" s="4"/>
      <c r="L23" s="4"/>
      <c r="M23" s="4"/>
      <c r="N23" s="4"/>
      <c r="O23" s="4"/>
    </row>
    <row r="24" spans="1:15" ht="13.8" thickTop="1" x14ac:dyDescent="0.25"/>
  </sheetData>
  <mergeCells count="5">
    <mergeCell ref="A1:I1"/>
    <mergeCell ref="A2:I2"/>
    <mergeCell ref="A3:I3"/>
    <mergeCell ref="A4:I4"/>
    <mergeCell ref="B5:C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YTD STANDINGS @ 09-13-25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Schwartz</dc:creator>
  <cp:lastModifiedBy>Amy Schwartz</cp:lastModifiedBy>
  <dcterms:created xsi:type="dcterms:W3CDTF">2025-09-14T17:46:14Z</dcterms:created>
  <dcterms:modified xsi:type="dcterms:W3CDTF">2025-09-14T17:46:31Z</dcterms:modified>
</cp:coreProperties>
</file>